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0" windowWidth="8420" windowHeight="5220"/>
  </bookViews>
  <sheets>
    <sheet name="Jansens Jan" sheetId="1" r:id="rId1"/>
    <sheet name="Grafiek1" sheetId="2" r:id="rId2"/>
    <sheet name="Grafiek2" sheetId="3" r:id="rId3"/>
  </sheets>
  <definedNames>
    <definedName name="Jansens" localSheetId="0">'Jansens Jan'!$A$4:$J$17</definedName>
  </definedNames>
  <calcPr calcId="145621"/>
</workbook>
</file>

<file path=xl/calcChain.xml><?xml version="1.0" encoding="utf-8"?>
<calcChain xmlns="http://schemas.openxmlformats.org/spreadsheetml/2006/main">
  <c r="D16" i="1" l="1"/>
  <c r="F16" i="1" s="1"/>
  <c r="E16" i="1"/>
  <c r="G16" i="1"/>
  <c r="I16" i="1"/>
  <c r="J16" i="1" s="1"/>
  <c r="D12" i="1"/>
  <c r="D17" i="1" s="1"/>
  <c r="E12" i="1"/>
  <c r="G12" i="1"/>
  <c r="K12" i="1" s="1"/>
  <c r="L12" i="1" s="1"/>
  <c r="I12" i="1"/>
  <c r="D8" i="1"/>
  <c r="E8" i="1"/>
  <c r="E17" i="1" s="1"/>
  <c r="G8" i="1"/>
  <c r="I8" i="1"/>
  <c r="I17" i="1" s="1"/>
  <c r="J8" i="1"/>
  <c r="K5" i="1"/>
  <c r="L5" i="1" s="1"/>
  <c r="K6" i="1"/>
  <c r="L6" i="1" s="1"/>
  <c r="K7" i="1"/>
  <c r="L7" i="1" s="1"/>
  <c r="K9" i="1"/>
  <c r="K10" i="1"/>
  <c r="L10" i="1" s="1"/>
  <c r="K11" i="1"/>
  <c r="L11" i="1" s="1"/>
  <c r="K13" i="1"/>
  <c r="L13" i="1" s="1"/>
  <c r="K14" i="1"/>
  <c r="K15" i="1"/>
  <c r="L15" i="1" s="1"/>
  <c r="K4" i="1"/>
  <c r="L4" i="1" s="1"/>
  <c r="L14" i="1"/>
  <c r="L9" i="1"/>
  <c r="J15" i="1"/>
  <c r="J14" i="1"/>
  <c r="J13" i="1"/>
  <c r="J11" i="1"/>
  <c r="J10" i="1"/>
  <c r="J9" i="1"/>
  <c r="J7" i="1"/>
  <c r="J6" i="1"/>
  <c r="J5" i="1"/>
  <c r="J4" i="1"/>
  <c r="H15" i="1"/>
  <c r="H14" i="1"/>
  <c r="H13" i="1"/>
  <c r="H11" i="1"/>
  <c r="H10" i="1"/>
  <c r="H9" i="1"/>
  <c r="H7" i="1"/>
  <c r="H6" i="1"/>
  <c r="H5" i="1"/>
  <c r="H4" i="1"/>
  <c r="F5" i="1"/>
  <c r="F6" i="1"/>
  <c r="F7" i="1"/>
  <c r="F9" i="1"/>
  <c r="F10" i="1"/>
  <c r="F11" i="1"/>
  <c r="F13" i="1"/>
  <c r="F14" i="1"/>
  <c r="F15" i="1"/>
  <c r="F4" i="1"/>
  <c r="G17" i="1" l="1"/>
  <c r="H17" i="1" s="1"/>
  <c r="K8" i="1"/>
  <c r="L8" i="1" s="1"/>
  <c r="F8" i="1"/>
  <c r="J12" i="1"/>
  <c r="H16" i="1"/>
  <c r="F12" i="1"/>
  <c r="K16" i="1"/>
  <c r="L16" i="1" s="1"/>
  <c r="J17" i="1"/>
  <c r="K17" i="1"/>
  <c r="L17" i="1" s="1"/>
  <c r="H12" i="1"/>
  <c r="H8" i="1"/>
  <c r="F17" i="1"/>
</calcChain>
</file>

<file path=xl/sharedStrings.xml><?xml version="1.0" encoding="utf-8"?>
<sst xmlns="http://schemas.openxmlformats.org/spreadsheetml/2006/main" count="23" uniqueCount="22">
  <si>
    <t>Totaal</t>
  </si>
  <si>
    <t>Behaald in Januari</t>
  </si>
  <si>
    <t>% in Januari</t>
  </si>
  <si>
    <t>Behaald in Februari</t>
  </si>
  <si>
    <t>% in Februari</t>
  </si>
  <si>
    <t>Behaald in Maart</t>
  </si>
  <si>
    <t>% in Maart</t>
  </si>
  <si>
    <t>Gemiddelde in eerste kwartaal (absoluut)</t>
  </si>
  <si>
    <t>Gemiddelde in eerste kwartaal (procentueel)</t>
  </si>
  <si>
    <t>Wiskunde</t>
  </si>
  <si>
    <t>Nederlands</t>
  </si>
  <si>
    <t>Frans</t>
  </si>
  <si>
    <t>Engels</t>
  </si>
  <si>
    <t>Talen (subtot.)</t>
  </si>
  <si>
    <t>Biologie</t>
  </si>
  <si>
    <t>Aardrijkskunde</t>
  </si>
  <si>
    <t>Fysica</t>
  </si>
  <si>
    <t>Wetenschappen (subtot.)</t>
  </si>
  <si>
    <t>Maatschappijvorming</t>
  </si>
  <si>
    <t>Geschiedenis</t>
  </si>
  <si>
    <t>Sport</t>
  </si>
  <si>
    <t>Andere Vakken(subtot.)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</si>
</sst>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wrapText="1"/>
    </xf>
    <xf numFmtId="0" fontId="3" fillId="0" borderId="6" xfId="0" applyFont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9" fontId="2" fillId="0" borderId="1" xfId="1" applyFont="1" applyFill="1" applyBorder="1"/>
    <xf numFmtId="1" fontId="2" fillId="0" borderId="1" xfId="0" applyNumberFormat="1" applyFont="1" applyFill="1" applyBorder="1"/>
    <xf numFmtId="0" fontId="2" fillId="0" borderId="7" xfId="0" applyFont="1" applyBorder="1"/>
    <xf numFmtId="0" fontId="2" fillId="0" borderId="6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9" xfId="0" applyFont="1" applyBorder="1"/>
    <xf numFmtId="9" fontId="4" fillId="0" borderId="9" xfId="1" applyFont="1" applyBorder="1"/>
    <xf numFmtId="3" fontId="4" fillId="0" borderId="9" xfId="0" applyNumberFormat="1" applyFont="1" applyBorder="1"/>
    <xf numFmtId="0" fontId="2" fillId="0" borderId="10" xfId="0" applyFont="1" applyBorder="1"/>
    <xf numFmtId="0" fontId="3" fillId="0" borderId="0" xfId="0" applyFont="1"/>
    <xf numFmtId="0" fontId="2" fillId="0" borderId="2" xfId="0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'Jansens Jan'!$D$3</c:f>
              <c:strCache>
                <c:ptCount val="1"/>
                <c:pt idx="0">
                  <c:v>Totaal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Jan'!$D$4:$D$15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70</c:v>
                </c:pt>
                <c:pt idx="4">
                  <c:v>250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150</c:v>
                </c:pt>
                <c:pt idx="9">
                  <c:v>40</c:v>
                </c:pt>
                <c:pt idx="10">
                  <c:v>50</c:v>
                </c:pt>
                <c:pt idx="1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'Jansens Jan'!$E$3</c:f>
              <c:strCache>
                <c:ptCount val="1"/>
                <c:pt idx="0">
                  <c:v>Behaald in Januari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Jan'!$E$4:$E$15</c:f>
              <c:numCache>
                <c:formatCode>General</c:formatCode>
                <c:ptCount val="12"/>
                <c:pt idx="0">
                  <c:v>55</c:v>
                </c:pt>
                <c:pt idx="1">
                  <c:v>88</c:v>
                </c:pt>
                <c:pt idx="2">
                  <c:v>74</c:v>
                </c:pt>
                <c:pt idx="3">
                  <c:v>62</c:v>
                </c:pt>
                <c:pt idx="4">
                  <c:v>224</c:v>
                </c:pt>
                <c:pt idx="5">
                  <c:v>44</c:v>
                </c:pt>
                <c:pt idx="6">
                  <c:v>36</c:v>
                </c:pt>
                <c:pt idx="7">
                  <c:v>33</c:v>
                </c:pt>
                <c:pt idx="8">
                  <c:v>113</c:v>
                </c:pt>
                <c:pt idx="9">
                  <c:v>36</c:v>
                </c:pt>
                <c:pt idx="10">
                  <c:v>35</c:v>
                </c:pt>
                <c:pt idx="11">
                  <c:v>26</c:v>
                </c:pt>
              </c:numCache>
            </c:numRef>
          </c:val>
        </c:ser>
        <c:ser>
          <c:idx val="2"/>
          <c:order val="2"/>
          <c:tx>
            <c:strRef>
              <c:f>'Jansens Jan'!$F$3</c:f>
              <c:strCache>
                <c:ptCount val="1"/>
                <c:pt idx="0">
                  <c:v>% in Januari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Jan'!$F$4:$F$15</c:f>
              <c:numCache>
                <c:formatCode>0%</c:formatCode>
                <c:ptCount val="12"/>
                <c:pt idx="0">
                  <c:v>0.55000000000000004</c:v>
                </c:pt>
                <c:pt idx="1">
                  <c:v>0.88</c:v>
                </c:pt>
                <c:pt idx="2">
                  <c:v>0.92500000000000004</c:v>
                </c:pt>
                <c:pt idx="3">
                  <c:v>0.88571428571428568</c:v>
                </c:pt>
                <c:pt idx="4">
                  <c:v>0.89600000000000002</c:v>
                </c:pt>
                <c:pt idx="5">
                  <c:v>0.88</c:v>
                </c:pt>
                <c:pt idx="6">
                  <c:v>0.72</c:v>
                </c:pt>
                <c:pt idx="7">
                  <c:v>0.66</c:v>
                </c:pt>
                <c:pt idx="8">
                  <c:v>0.7533333333333333</c:v>
                </c:pt>
                <c:pt idx="9">
                  <c:v>0.9</c:v>
                </c:pt>
                <c:pt idx="10">
                  <c:v>0.7</c:v>
                </c:pt>
                <c:pt idx="11">
                  <c:v>0.8666666666666667</c:v>
                </c:pt>
              </c:numCache>
            </c:numRef>
          </c:val>
        </c:ser>
        <c:ser>
          <c:idx val="3"/>
          <c:order val="3"/>
          <c:tx>
            <c:strRef>
              <c:f>'Jansens Jan'!$G$3</c:f>
              <c:strCache>
                <c:ptCount val="1"/>
                <c:pt idx="0">
                  <c:v>Behaald in Februari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Jan'!$G$4:$G$15</c:f>
              <c:numCache>
                <c:formatCode>General</c:formatCode>
                <c:ptCount val="12"/>
                <c:pt idx="0">
                  <c:v>88</c:v>
                </c:pt>
                <c:pt idx="1">
                  <c:v>47</c:v>
                </c:pt>
                <c:pt idx="2">
                  <c:v>55</c:v>
                </c:pt>
                <c:pt idx="3">
                  <c:v>55</c:v>
                </c:pt>
                <c:pt idx="4">
                  <c:v>157</c:v>
                </c:pt>
                <c:pt idx="5">
                  <c:v>44</c:v>
                </c:pt>
                <c:pt idx="6">
                  <c:v>48</c:v>
                </c:pt>
                <c:pt idx="7">
                  <c:v>38</c:v>
                </c:pt>
                <c:pt idx="8">
                  <c:v>130</c:v>
                </c:pt>
                <c:pt idx="9">
                  <c:v>33</c:v>
                </c:pt>
                <c:pt idx="10">
                  <c:v>44</c:v>
                </c:pt>
                <c:pt idx="11">
                  <c:v>22</c:v>
                </c:pt>
              </c:numCache>
            </c:numRef>
          </c:val>
        </c:ser>
        <c:ser>
          <c:idx val="4"/>
          <c:order val="4"/>
          <c:tx>
            <c:strRef>
              <c:f>'Jansens Jan'!$H$3</c:f>
              <c:strCache>
                <c:ptCount val="1"/>
                <c:pt idx="0">
                  <c:v>% in Februari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Jan'!$H$4:$H$15</c:f>
              <c:numCache>
                <c:formatCode>0%</c:formatCode>
                <c:ptCount val="12"/>
                <c:pt idx="0">
                  <c:v>0.88</c:v>
                </c:pt>
                <c:pt idx="1">
                  <c:v>0.47</c:v>
                </c:pt>
                <c:pt idx="2">
                  <c:v>0.6875</c:v>
                </c:pt>
                <c:pt idx="3">
                  <c:v>0.7857142857142857</c:v>
                </c:pt>
                <c:pt idx="4">
                  <c:v>0.628</c:v>
                </c:pt>
                <c:pt idx="5">
                  <c:v>0.88</c:v>
                </c:pt>
                <c:pt idx="6">
                  <c:v>0.96</c:v>
                </c:pt>
                <c:pt idx="7">
                  <c:v>0.76</c:v>
                </c:pt>
                <c:pt idx="8">
                  <c:v>0.8666666666666667</c:v>
                </c:pt>
                <c:pt idx="9">
                  <c:v>0.82499999999999996</c:v>
                </c:pt>
                <c:pt idx="10">
                  <c:v>0.88</c:v>
                </c:pt>
                <c:pt idx="11">
                  <c:v>0.73333333333333328</c:v>
                </c:pt>
              </c:numCache>
            </c:numRef>
          </c:val>
        </c:ser>
        <c:ser>
          <c:idx val="5"/>
          <c:order val="5"/>
          <c:tx>
            <c:strRef>
              <c:f>'Jansens Jan'!$I$3</c:f>
              <c:strCache>
                <c:ptCount val="1"/>
                <c:pt idx="0">
                  <c:v>Behaald in Maart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Jan'!$I$4:$I$15</c:f>
              <c:numCache>
                <c:formatCode>General</c:formatCode>
                <c:ptCount val="12"/>
                <c:pt idx="0">
                  <c:v>77</c:v>
                </c:pt>
                <c:pt idx="1">
                  <c:v>88</c:v>
                </c:pt>
                <c:pt idx="2">
                  <c:v>75</c:v>
                </c:pt>
                <c:pt idx="3">
                  <c:v>55</c:v>
                </c:pt>
                <c:pt idx="4">
                  <c:v>218</c:v>
                </c:pt>
                <c:pt idx="5">
                  <c:v>41</c:v>
                </c:pt>
                <c:pt idx="6">
                  <c:v>35</c:v>
                </c:pt>
                <c:pt idx="7">
                  <c:v>32</c:v>
                </c:pt>
                <c:pt idx="8">
                  <c:v>108</c:v>
                </c:pt>
                <c:pt idx="9">
                  <c:v>22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</c:ser>
        <c:ser>
          <c:idx val="6"/>
          <c:order val="6"/>
          <c:tx>
            <c:strRef>
              <c:f>'Jansens Jan'!$J$3</c:f>
              <c:strCache>
                <c:ptCount val="1"/>
                <c:pt idx="0">
                  <c:v>% in Maart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Jan'!$J$4:$J$15</c:f>
              <c:numCache>
                <c:formatCode>0%</c:formatCode>
                <c:ptCount val="12"/>
                <c:pt idx="0">
                  <c:v>0.77</c:v>
                </c:pt>
                <c:pt idx="1">
                  <c:v>0.88</c:v>
                </c:pt>
                <c:pt idx="2">
                  <c:v>0.9375</c:v>
                </c:pt>
                <c:pt idx="3">
                  <c:v>0.7857142857142857</c:v>
                </c:pt>
                <c:pt idx="4">
                  <c:v>0.872</c:v>
                </c:pt>
                <c:pt idx="5">
                  <c:v>0.82</c:v>
                </c:pt>
                <c:pt idx="6">
                  <c:v>0.7</c:v>
                </c:pt>
                <c:pt idx="7">
                  <c:v>0.64</c:v>
                </c:pt>
                <c:pt idx="8">
                  <c:v>0.72</c:v>
                </c:pt>
                <c:pt idx="9">
                  <c:v>0.55000000000000004</c:v>
                </c:pt>
                <c:pt idx="10">
                  <c:v>0.57999999999999996</c:v>
                </c:pt>
                <c:pt idx="11">
                  <c:v>0.96666666666666667</c:v>
                </c:pt>
              </c:numCache>
            </c:numRef>
          </c:val>
        </c:ser>
        <c:ser>
          <c:idx val="7"/>
          <c:order val="7"/>
          <c:tx>
            <c:strRef>
              <c:f>'Jansens Jan'!$K$3</c:f>
              <c:strCache>
                <c:ptCount val="1"/>
                <c:pt idx="0">
                  <c:v>Gemiddelde in eerste kwartaal (absoluut)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Jan'!$K$4:$K$15</c:f>
              <c:numCache>
                <c:formatCode>0</c:formatCode>
                <c:ptCount val="12"/>
                <c:pt idx="0">
                  <c:v>73.333333333333329</c:v>
                </c:pt>
                <c:pt idx="1">
                  <c:v>74.333333333333329</c:v>
                </c:pt>
                <c:pt idx="2">
                  <c:v>68</c:v>
                </c:pt>
                <c:pt idx="3">
                  <c:v>57.333333333333336</c:v>
                </c:pt>
                <c:pt idx="4">
                  <c:v>199.66666666666666</c:v>
                </c:pt>
                <c:pt idx="5">
                  <c:v>43</c:v>
                </c:pt>
                <c:pt idx="6">
                  <c:v>39.666666666666664</c:v>
                </c:pt>
                <c:pt idx="7">
                  <c:v>34.333333333333336</c:v>
                </c:pt>
                <c:pt idx="8">
                  <c:v>117</c:v>
                </c:pt>
                <c:pt idx="9">
                  <c:v>30.333333333333332</c:v>
                </c:pt>
                <c:pt idx="10">
                  <c:v>36</c:v>
                </c:pt>
                <c:pt idx="11">
                  <c:v>25.666666666666668</c:v>
                </c:pt>
              </c:numCache>
            </c:numRef>
          </c:val>
        </c:ser>
        <c:ser>
          <c:idx val="8"/>
          <c:order val="8"/>
          <c:tx>
            <c:strRef>
              <c:f>'Jansens Jan'!$L$3</c:f>
              <c:strCache>
                <c:ptCount val="1"/>
                <c:pt idx="0">
                  <c:v>Gemiddelde in eerste kwartaal (procentueel)</c:v>
                </c:pt>
              </c:strCache>
            </c:strRef>
          </c:tx>
          <c:invertIfNegative val="0"/>
          <c:cat>
            <c:strRef>
              <c:f>'Jansens Jan'!$C$4:$C$15</c:f>
              <c:strCache>
                <c:ptCount val="12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Talen (subtot.)</c:v>
                </c:pt>
                <c:pt idx="5">
                  <c:v>Biologie</c:v>
                </c:pt>
                <c:pt idx="6">
                  <c:v>Aardrijkskunde</c:v>
                </c:pt>
                <c:pt idx="7">
                  <c:v>Fysica</c:v>
                </c:pt>
                <c:pt idx="8">
                  <c:v>Wetenschappen (subtot.)</c:v>
                </c:pt>
                <c:pt idx="9">
                  <c:v>Maatschappijvorming</c:v>
                </c:pt>
                <c:pt idx="10">
                  <c:v>Geschiedenis</c:v>
                </c:pt>
                <c:pt idx="11">
                  <c:v>Sport</c:v>
                </c:pt>
              </c:strCache>
            </c:strRef>
          </c:cat>
          <c:val>
            <c:numRef>
              <c:f>'Jansens Jan'!$L$4:$L$15</c:f>
              <c:numCache>
                <c:formatCode>0%</c:formatCode>
                <c:ptCount val="12"/>
                <c:pt idx="0">
                  <c:v>0.73333333333333328</c:v>
                </c:pt>
                <c:pt idx="1">
                  <c:v>0.74333333333333329</c:v>
                </c:pt>
                <c:pt idx="2">
                  <c:v>0.85</c:v>
                </c:pt>
                <c:pt idx="3">
                  <c:v>0.81904761904761914</c:v>
                </c:pt>
                <c:pt idx="4">
                  <c:v>0.79866666666666664</c:v>
                </c:pt>
                <c:pt idx="5">
                  <c:v>0.86</c:v>
                </c:pt>
                <c:pt idx="6">
                  <c:v>0.79333333333333333</c:v>
                </c:pt>
                <c:pt idx="7">
                  <c:v>0.68666666666666676</c:v>
                </c:pt>
                <c:pt idx="8">
                  <c:v>0.78</c:v>
                </c:pt>
                <c:pt idx="9">
                  <c:v>0.7583333333333333</c:v>
                </c:pt>
                <c:pt idx="10">
                  <c:v>0.72</c:v>
                </c:pt>
                <c:pt idx="11">
                  <c:v>0.85555555555555562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76640"/>
        <c:axId val="167781888"/>
      </c:barChart>
      <c:catAx>
        <c:axId val="16777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7781888"/>
        <c:crosses val="autoZero"/>
        <c:auto val="1"/>
        <c:lblAlgn val="ctr"/>
        <c:lblOffset val="100"/>
        <c:noMultiLvlLbl val="0"/>
      </c:catAx>
      <c:valAx>
        <c:axId val="16778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77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62604879308123E-2"/>
          <c:y val="0.23452409975949659"/>
          <c:w val="0.89131577815068197"/>
          <c:h val="0.533311040094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'Jansens Jan'!$F$3</c:f>
              <c:strCache>
                <c:ptCount val="1"/>
                <c:pt idx="0">
                  <c:v>% in Januari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('Jansens Jan'!$C$4:$C$7,'Jansens Jan'!$C$9:$C$11,'Jansens Jan'!$C$13:$C$15)</c:f>
              <c:strCache>
                <c:ptCount val="10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Biologie</c:v>
                </c:pt>
                <c:pt idx="5">
                  <c:v>Aardrijkskunde</c:v>
                </c:pt>
                <c:pt idx="6">
                  <c:v>Fysica</c:v>
                </c:pt>
                <c:pt idx="7">
                  <c:v>Maatschappijvorming</c:v>
                </c:pt>
                <c:pt idx="8">
                  <c:v>Geschiedenis</c:v>
                </c:pt>
                <c:pt idx="9">
                  <c:v>Sport</c:v>
                </c:pt>
              </c:strCache>
            </c:strRef>
          </c:cat>
          <c:val>
            <c:numRef>
              <c:f>('Jansens Jan'!$F$4:$F$7,'Jansens Jan'!$F$9:$F$11,'Jansens Jan'!$F$13:$F$15)</c:f>
              <c:numCache>
                <c:formatCode>0%</c:formatCode>
                <c:ptCount val="10"/>
                <c:pt idx="0">
                  <c:v>0.55000000000000004</c:v>
                </c:pt>
                <c:pt idx="1">
                  <c:v>0.88</c:v>
                </c:pt>
                <c:pt idx="2">
                  <c:v>0.92500000000000004</c:v>
                </c:pt>
                <c:pt idx="3">
                  <c:v>0.88571428571428568</c:v>
                </c:pt>
                <c:pt idx="4">
                  <c:v>0.88</c:v>
                </c:pt>
                <c:pt idx="5">
                  <c:v>0.72</c:v>
                </c:pt>
                <c:pt idx="6">
                  <c:v>0.66</c:v>
                </c:pt>
                <c:pt idx="7">
                  <c:v>0.9</c:v>
                </c:pt>
                <c:pt idx="8">
                  <c:v>0.7</c:v>
                </c:pt>
                <c:pt idx="9">
                  <c:v>0.8666666666666667</c:v>
                </c:pt>
              </c:numCache>
            </c:numRef>
          </c:val>
        </c:ser>
        <c:ser>
          <c:idx val="1"/>
          <c:order val="1"/>
          <c:tx>
            <c:strRef>
              <c:f>'Jansens Jan'!$H$3</c:f>
              <c:strCache>
                <c:ptCount val="1"/>
                <c:pt idx="0">
                  <c:v>% in Februari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('Jansens Jan'!$C$4:$C$7,'Jansens Jan'!$C$9:$C$11,'Jansens Jan'!$C$13:$C$15)</c:f>
              <c:strCache>
                <c:ptCount val="10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Biologie</c:v>
                </c:pt>
                <c:pt idx="5">
                  <c:v>Aardrijkskunde</c:v>
                </c:pt>
                <c:pt idx="6">
                  <c:v>Fysica</c:v>
                </c:pt>
                <c:pt idx="7">
                  <c:v>Maatschappijvorming</c:v>
                </c:pt>
                <c:pt idx="8">
                  <c:v>Geschiedenis</c:v>
                </c:pt>
                <c:pt idx="9">
                  <c:v>Sport</c:v>
                </c:pt>
              </c:strCache>
            </c:strRef>
          </c:cat>
          <c:val>
            <c:numRef>
              <c:f>('Jansens Jan'!$H$4:$H$7,'Jansens Jan'!$H$9:$H$11,'Jansens Jan'!$H$13:$H$15)</c:f>
              <c:numCache>
                <c:formatCode>0%</c:formatCode>
                <c:ptCount val="10"/>
                <c:pt idx="0">
                  <c:v>0.88</c:v>
                </c:pt>
                <c:pt idx="1">
                  <c:v>0.47</c:v>
                </c:pt>
                <c:pt idx="2">
                  <c:v>0.6875</c:v>
                </c:pt>
                <c:pt idx="3">
                  <c:v>0.7857142857142857</c:v>
                </c:pt>
                <c:pt idx="4">
                  <c:v>0.88</c:v>
                </c:pt>
                <c:pt idx="5">
                  <c:v>0.96</c:v>
                </c:pt>
                <c:pt idx="6">
                  <c:v>0.76</c:v>
                </c:pt>
                <c:pt idx="7">
                  <c:v>0.82499999999999996</c:v>
                </c:pt>
                <c:pt idx="8">
                  <c:v>0.88</c:v>
                </c:pt>
                <c:pt idx="9">
                  <c:v>0.73333333333333328</c:v>
                </c:pt>
              </c:numCache>
            </c:numRef>
          </c:val>
        </c:ser>
        <c:ser>
          <c:idx val="2"/>
          <c:order val="2"/>
          <c:tx>
            <c:strRef>
              <c:f>'Jansens Jan'!$J$3</c:f>
              <c:strCache>
                <c:ptCount val="1"/>
                <c:pt idx="0">
                  <c:v>% in Maart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('Jansens Jan'!$C$4:$C$7,'Jansens Jan'!$C$9:$C$11,'Jansens Jan'!$C$13:$C$15)</c:f>
              <c:strCache>
                <c:ptCount val="10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Biologie</c:v>
                </c:pt>
                <c:pt idx="5">
                  <c:v>Aardrijkskunde</c:v>
                </c:pt>
                <c:pt idx="6">
                  <c:v>Fysica</c:v>
                </c:pt>
                <c:pt idx="7">
                  <c:v>Maatschappijvorming</c:v>
                </c:pt>
                <c:pt idx="8">
                  <c:v>Geschiedenis</c:v>
                </c:pt>
                <c:pt idx="9">
                  <c:v>Sport</c:v>
                </c:pt>
              </c:strCache>
            </c:strRef>
          </c:cat>
          <c:val>
            <c:numRef>
              <c:f>('Jansens Jan'!$J$4:$J$7,'Jansens Jan'!$J$9:$J$11,'Jansens Jan'!$J$13:$J$15)</c:f>
              <c:numCache>
                <c:formatCode>0%</c:formatCode>
                <c:ptCount val="10"/>
                <c:pt idx="0">
                  <c:v>0.77</c:v>
                </c:pt>
                <c:pt idx="1">
                  <c:v>0.88</c:v>
                </c:pt>
                <c:pt idx="2">
                  <c:v>0.9375</c:v>
                </c:pt>
                <c:pt idx="3">
                  <c:v>0.7857142857142857</c:v>
                </c:pt>
                <c:pt idx="4">
                  <c:v>0.82</c:v>
                </c:pt>
                <c:pt idx="5">
                  <c:v>0.7</c:v>
                </c:pt>
                <c:pt idx="6">
                  <c:v>0.64</c:v>
                </c:pt>
                <c:pt idx="7">
                  <c:v>0.55000000000000004</c:v>
                </c:pt>
                <c:pt idx="8">
                  <c:v>0.57999999999999996</c:v>
                </c:pt>
                <c:pt idx="9">
                  <c:v>0.96666666666666667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21248"/>
        <c:axId val="174023424"/>
      </c:barChart>
      <c:lineChart>
        <c:grouping val="standard"/>
        <c:varyColors val="0"/>
        <c:ser>
          <c:idx val="3"/>
          <c:order val="3"/>
          <c:tx>
            <c:strRef>
              <c:f>'Jansens Jan'!$L$3</c:f>
              <c:strCache>
                <c:ptCount val="1"/>
                <c:pt idx="0">
                  <c:v>Gemiddelde in eerste kwartaal (procentueel)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FF00"/>
              </a:solidFill>
              <a:ln w="19050">
                <a:solidFill>
                  <a:schemeClr val="tx1"/>
                </a:solidFill>
              </a:ln>
            </c:spPr>
          </c:marker>
          <c:cat>
            <c:strRef>
              <c:f>('Jansens Jan'!$C$4:$C$7,'Jansens Jan'!$C$9:$C$11,'Jansens Jan'!$C$13:$C$15)</c:f>
              <c:strCache>
                <c:ptCount val="10"/>
                <c:pt idx="0">
                  <c:v>Wiskunde</c:v>
                </c:pt>
                <c:pt idx="1">
                  <c:v>Nederlands</c:v>
                </c:pt>
                <c:pt idx="2">
                  <c:v>Frans</c:v>
                </c:pt>
                <c:pt idx="3">
                  <c:v>Engels</c:v>
                </c:pt>
                <c:pt idx="4">
                  <c:v>Biologie</c:v>
                </c:pt>
                <c:pt idx="5">
                  <c:v>Aardrijkskunde</c:v>
                </c:pt>
                <c:pt idx="6">
                  <c:v>Fysica</c:v>
                </c:pt>
                <c:pt idx="7">
                  <c:v>Maatschappijvorming</c:v>
                </c:pt>
                <c:pt idx="8">
                  <c:v>Geschiedenis</c:v>
                </c:pt>
                <c:pt idx="9">
                  <c:v>Sport</c:v>
                </c:pt>
              </c:strCache>
            </c:strRef>
          </c:cat>
          <c:val>
            <c:numRef>
              <c:f>('Jansens Jan'!$L$4:$L$7,'Jansens Jan'!$L$9:$L$11,'Jansens Jan'!$L$13:$L$15)</c:f>
              <c:numCache>
                <c:formatCode>0%</c:formatCode>
                <c:ptCount val="10"/>
                <c:pt idx="0">
                  <c:v>0.73333333333333328</c:v>
                </c:pt>
                <c:pt idx="1">
                  <c:v>0.74333333333333329</c:v>
                </c:pt>
                <c:pt idx="2">
                  <c:v>0.85</c:v>
                </c:pt>
                <c:pt idx="3">
                  <c:v>0.81904761904761914</c:v>
                </c:pt>
                <c:pt idx="4">
                  <c:v>0.86</c:v>
                </c:pt>
                <c:pt idx="5">
                  <c:v>0.79333333333333333</c:v>
                </c:pt>
                <c:pt idx="6">
                  <c:v>0.68666666666666676</c:v>
                </c:pt>
                <c:pt idx="7">
                  <c:v>0.7583333333333333</c:v>
                </c:pt>
                <c:pt idx="8">
                  <c:v>0.72</c:v>
                </c:pt>
                <c:pt idx="9">
                  <c:v>0.85555555555555562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1248"/>
        <c:axId val="174023424"/>
      </c:lineChart>
      <c:catAx>
        <c:axId val="1684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4023424"/>
        <c:crosses val="autoZero"/>
        <c:auto val="1"/>
        <c:lblAlgn val="ctr"/>
        <c:lblOffset val="100"/>
        <c:noMultiLvlLbl val="0"/>
      </c:catAx>
      <c:valAx>
        <c:axId val="1740234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212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363248139064584E-2"/>
          <c:y val="0.11471584357394657"/>
          <c:w val="0.87762434921044696"/>
          <c:h val="8.855994465127005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  <a:scene3d>
      <a:camera prst="orthographicFront"/>
      <a:lightRig rig="threePt" dir="t"/>
    </a:scene3d>
    <a:sp3d>
      <a:bevelT w="190500" h="38100"/>
    </a:sp3d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topLeftCell="B1" zoomScale="75" workbookViewId="0">
      <selection activeCell="K7" sqref="K7"/>
    </sheetView>
  </sheetViews>
  <sheetFormatPr defaultColWidth="9.1796875" defaultRowHeight="22.5" x14ac:dyDescent="0.45"/>
  <cols>
    <col min="1" max="1" width="0" style="1" hidden="1" customWidth="1"/>
    <col min="2" max="2" width="9.1796875" style="1"/>
    <col min="3" max="3" width="44.7265625" style="2" bestFit="1" customWidth="1"/>
    <col min="4" max="4" width="7.453125" style="2" customWidth="1"/>
    <col min="5" max="5" width="10.26953125" style="1" customWidth="1"/>
    <col min="6" max="6" width="10.26953125" style="1" bestFit="1" customWidth="1"/>
    <col min="7" max="7" width="14.7265625" style="1" customWidth="1"/>
    <col min="8" max="8" width="10.26953125" style="1" bestFit="1" customWidth="1"/>
    <col min="9" max="9" width="10.26953125" style="1" customWidth="1"/>
    <col min="10" max="10" width="10.26953125" style="1" bestFit="1" customWidth="1"/>
    <col min="11" max="11" width="23.54296875" style="1" customWidth="1"/>
    <col min="12" max="12" width="28" style="1" bestFit="1" customWidth="1"/>
    <col min="13" max="13" width="2.81640625" style="1" customWidth="1"/>
    <col min="14" max="16384" width="9.1796875" style="1"/>
  </cols>
  <sheetData>
    <row r="1" spans="1:13" ht="23" thickBot="1" x14ac:dyDescent="0.5"/>
    <row r="2" spans="1:13" x14ac:dyDescent="0.45">
      <c r="C2" s="3"/>
      <c r="D2" s="4"/>
      <c r="E2" s="5"/>
      <c r="F2" s="5"/>
      <c r="G2" s="5"/>
      <c r="H2" s="5"/>
      <c r="I2" s="5"/>
      <c r="J2" s="5"/>
      <c r="K2" s="5"/>
      <c r="L2" s="5"/>
      <c r="M2" s="6"/>
    </row>
    <row r="3" spans="1:13" s="7" customFormat="1" ht="126.75" customHeight="1" x14ac:dyDescent="0.45">
      <c r="C3" s="8"/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10"/>
    </row>
    <row r="4" spans="1:13" ht="23" x14ac:dyDescent="0.5">
      <c r="A4" s="1">
        <v>1</v>
      </c>
      <c r="C4" s="11" t="s">
        <v>9</v>
      </c>
      <c r="D4" s="12">
        <v>100</v>
      </c>
      <c r="E4" s="13">
        <v>55</v>
      </c>
      <c r="F4" s="14">
        <f>E4/$D4</f>
        <v>0.55000000000000004</v>
      </c>
      <c r="G4" s="13">
        <v>88</v>
      </c>
      <c r="H4" s="14">
        <f>G4/$D4</f>
        <v>0.88</v>
      </c>
      <c r="I4" s="13">
        <v>77</v>
      </c>
      <c r="J4" s="14">
        <f>I4/$D4</f>
        <v>0.77</v>
      </c>
      <c r="K4" s="15">
        <f>AVERAGE(E4,G4,I4)</f>
        <v>73.333333333333329</v>
      </c>
      <c r="L4" s="14">
        <f>K4/$D4</f>
        <v>0.73333333333333328</v>
      </c>
      <c r="M4" s="16"/>
    </row>
    <row r="5" spans="1:13" ht="23" x14ac:dyDescent="0.5">
      <c r="A5" s="1">
        <v>2</v>
      </c>
      <c r="C5" s="17" t="s">
        <v>10</v>
      </c>
      <c r="D5" s="18">
        <v>100</v>
      </c>
      <c r="E5" s="19">
        <v>88</v>
      </c>
      <c r="F5" s="14">
        <f t="shared" ref="F5:F17" si="0">E5/$D5</f>
        <v>0.88</v>
      </c>
      <c r="G5" s="19">
        <v>47</v>
      </c>
      <c r="H5" s="14">
        <f t="shared" ref="H5:H17" si="1">G5/$D5</f>
        <v>0.47</v>
      </c>
      <c r="I5" s="19">
        <v>88</v>
      </c>
      <c r="J5" s="14">
        <f t="shared" ref="J5:J17" si="2">I5/$D5</f>
        <v>0.88</v>
      </c>
      <c r="K5" s="15">
        <f>AVERAGE(E5,G5,I5)</f>
        <v>74.333333333333329</v>
      </c>
      <c r="L5" s="14">
        <f t="shared" ref="L5:L17" si="3">K5/$D5</f>
        <v>0.74333333333333329</v>
      </c>
      <c r="M5" s="16"/>
    </row>
    <row r="6" spans="1:13" ht="23" x14ac:dyDescent="0.5">
      <c r="A6" s="1">
        <v>3</v>
      </c>
      <c r="C6" s="17" t="s">
        <v>11</v>
      </c>
      <c r="D6" s="18">
        <v>80</v>
      </c>
      <c r="E6" s="19">
        <v>74</v>
      </c>
      <c r="F6" s="14">
        <f t="shared" si="0"/>
        <v>0.92500000000000004</v>
      </c>
      <c r="G6" s="19">
        <v>55</v>
      </c>
      <c r="H6" s="14">
        <f t="shared" si="1"/>
        <v>0.6875</v>
      </c>
      <c r="I6" s="19">
        <v>75</v>
      </c>
      <c r="J6" s="14">
        <f t="shared" si="2"/>
        <v>0.9375</v>
      </c>
      <c r="K6" s="15">
        <f>AVERAGE(E6,G6,I6)</f>
        <v>68</v>
      </c>
      <c r="L6" s="14">
        <f t="shared" si="3"/>
        <v>0.85</v>
      </c>
      <c r="M6" s="16"/>
    </row>
    <row r="7" spans="1:13" ht="23" x14ac:dyDescent="0.5">
      <c r="A7" s="1">
        <v>4</v>
      </c>
      <c r="C7" s="17" t="s">
        <v>12</v>
      </c>
      <c r="D7" s="18">
        <v>70</v>
      </c>
      <c r="E7" s="19">
        <v>62</v>
      </c>
      <c r="F7" s="14">
        <f t="shared" si="0"/>
        <v>0.88571428571428568</v>
      </c>
      <c r="G7" s="19">
        <v>55</v>
      </c>
      <c r="H7" s="14">
        <f t="shared" si="1"/>
        <v>0.7857142857142857</v>
      </c>
      <c r="I7" s="19">
        <v>55</v>
      </c>
      <c r="J7" s="14">
        <f t="shared" si="2"/>
        <v>0.7857142857142857</v>
      </c>
      <c r="K7" s="15">
        <f>AVERAGE(E7,G7,I7)</f>
        <v>57.333333333333336</v>
      </c>
      <c r="L7" s="14">
        <f t="shared" si="3"/>
        <v>0.81904761904761914</v>
      </c>
      <c r="M7" s="16"/>
    </row>
    <row r="8" spans="1:13" ht="23" x14ac:dyDescent="0.5">
      <c r="A8" s="1">
        <v>5</v>
      </c>
      <c r="C8" s="11" t="s">
        <v>13</v>
      </c>
      <c r="D8" s="18">
        <f>SUM(D5:D7)</f>
        <v>250</v>
      </c>
      <c r="E8" s="18">
        <f>SUM(E5:E7)</f>
        <v>224</v>
      </c>
      <c r="F8" s="14">
        <f t="shared" si="0"/>
        <v>0.89600000000000002</v>
      </c>
      <c r="G8" s="18">
        <f>SUM(G5:G7)</f>
        <v>157</v>
      </c>
      <c r="H8" s="14">
        <f t="shared" si="1"/>
        <v>0.628</v>
      </c>
      <c r="I8" s="18">
        <f>SUM(I5:I7)</f>
        <v>218</v>
      </c>
      <c r="J8" s="14">
        <f t="shared" si="2"/>
        <v>0.872</v>
      </c>
      <c r="K8" s="15">
        <f>AVERAGE(E8,G8,I8)</f>
        <v>199.66666666666666</v>
      </c>
      <c r="L8" s="14">
        <f t="shared" si="3"/>
        <v>0.79866666666666664</v>
      </c>
      <c r="M8" s="16"/>
    </row>
    <row r="9" spans="1:13" ht="23" x14ac:dyDescent="0.5">
      <c r="A9" s="1">
        <v>6</v>
      </c>
      <c r="C9" s="17" t="s">
        <v>14</v>
      </c>
      <c r="D9" s="18">
        <v>50</v>
      </c>
      <c r="E9" s="19">
        <v>44</v>
      </c>
      <c r="F9" s="14">
        <f t="shared" si="0"/>
        <v>0.88</v>
      </c>
      <c r="G9" s="19">
        <v>44</v>
      </c>
      <c r="H9" s="14">
        <f t="shared" si="1"/>
        <v>0.88</v>
      </c>
      <c r="I9" s="19">
        <v>41</v>
      </c>
      <c r="J9" s="14">
        <f t="shared" si="2"/>
        <v>0.82</v>
      </c>
      <c r="K9" s="15">
        <f>AVERAGE(E9,G9,I9)</f>
        <v>43</v>
      </c>
      <c r="L9" s="14">
        <f t="shared" si="3"/>
        <v>0.86</v>
      </c>
      <c r="M9" s="16"/>
    </row>
    <row r="10" spans="1:13" ht="23" x14ac:dyDescent="0.5">
      <c r="A10" s="1">
        <v>7</v>
      </c>
      <c r="C10" s="17" t="s">
        <v>15</v>
      </c>
      <c r="D10" s="18">
        <v>50</v>
      </c>
      <c r="E10" s="19">
        <v>36</v>
      </c>
      <c r="F10" s="14">
        <f t="shared" si="0"/>
        <v>0.72</v>
      </c>
      <c r="G10" s="19">
        <v>48</v>
      </c>
      <c r="H10" s="14">
        <f t="shared" si="1"/>
        <v>0.96</v>
      </c>
      <c r="I10" s="19">
        <v>35</v>
      </c>
      <c r="J10" s="14">
        <f t="shared" si="2"/>
        <v>0.7</v>
      </c>
      <c r="K10" s="15">
        <f>AVERAGE(E10,G10,I10)</f>
        <v>39.666666666666664</v>
      </c>
      <c r="L10" s="14">
        <f t="shared" si="3"/>
        <v>0.79333333333333333</v>
      </c>
      <c r="M10" s="16"/>
    </row>
    <row r="11" spans="1:13" ht="23" x14ac:dyDescent="0.5">
      <c r="A11" s="1">
        <v>8</v>
      </c>
      <c r="C11" s="17" t="s">
        <v>16</v>
      </c>
      <c r="D11" s="18">
        <v>50</v>
      </c>
      <c r="E11" s="19">
        <v>33</v>
      </c>
      <c r="F11" s="14">
        <f t="shared" si="0"/>
        <v>0.66</v>
      </c>
      <c r="G11" s="19">
        <v>38</v>
      </c>
      <c r="H11" s="14">
        <f t="shared" si="1"/>
        <v>0.76</v>
      </c>
      <c r="I11" s="19">
        <v>32</v>
      </c>
      <c r="J11" s="14">
        <f t="shared" si="2"/>
        <v>0.64</v>
      </c>
      <c r="K11" s="15">
        <f>AVERAGE(E11,G11,I11)</f>
        <v>34.333333333333336</v>
      </c>
      <c r="L11" s="14">
        <f t="shared" si="3"/>
        <v>0.68666666666666676</v>
      </c>
      <c r="M11" s="16"/>
    </row>
    <row r="12" spans="1:13" ht="23" x14ac:dyDescent="0.5">
      <c r="A12" s="1">
        <v>9</v>
      </c>
      <c r="C12" s="11" t="s">
        <v>17</v>
      </c>
      <c r="D12" s="18">
        <f>SUM(D9:D11)</f>
        <v>150</v>
      </c>
      <c r="E12" s="18">
        <f>SUM(E9:E11)</f>
        <v>113</v>
      </c>
      <c r="F12" s="14">
        <f t="shared" si="0"/>
        <v>0.7533333333333333</v>
      </c>
      <c r="G12" s="18">
        <f>SUM(G9:G11)</f>
        <v>130</v>
      </c>
      <c r="H12" s="14">
        <f t="shared" si="1"/>
        <v>0.8666666666666667</v>
      </c>
      <c r="I12" s="18">
        <f>SUM(I9:I11)</f>
        <v>108</v>
      </c>
      <c r="J12" s="14">
        <f t="shared" si="2"/>
        <v>0.72</v>
      </c>
      <c r="K12" s="15">
        <f>AVERAGE(E12,G12,I12)</f>
        <v>117</v>
      </c>
      <c r="L12" s="14">
        <f t="shared" si="3"/>
        <v>0.78</v>
      </c>
      <c r="M12" s="16"/>
    </row>
    <row r="13" spans="1:13" ht="23" x14ac:dyDescent="0.5">
      <c r="A13" s="1">
        <v>10</v>
      </c>
      <c r="C13" s="17" t="s">
        <v>18</v>
      </c>
      <c r="D13" s="18">
        <v>40</v>
      </c>
      <c r="E13" s="19">
        <v>36</v>
      </c>
      <c r="F13" s="14">
        <f t="shared" si="0"/>
        <v>0.9</v>
      </c>
      <c r="G13" s="19">
        <v>33</v>
      </c>
      <c r="H13" s="14">
        <f t="shared" si="1"/>
        <v>0.82499999999999996</v>
      </c>
      <c r="I13" s="19">
        <v>22</v>
      </c>
      <c r="J13" s="14">
        <f t="shared" si="2"/>
        <v>0.55000000000000004</v>
      </c>
      <c r="K13" s="15">
        <f>AVERAGE(E13,G13,I13)</f>
        <v>30.333333333333332</v>
      </c>
      <c r="L13" s="14">
        <f t="shared" si="3"/>
        <v>0.7583333333333333</v>
      </c>
      <c r="M13" s="16"/>
    </row>
    <row r="14" spans="1:13" ht="23" x14ac:dyDescent="0.5">
      <c r="A14" s="1">
        <v>11</v>
      </c>
      <c r="C14" s="17" t="s">
        <v>19</v>
      </c>
      <c r="D14" s="18">
        <v>50</v>
      </c>
      <c r="E14" s="19">
        <v>35</v>
      </c>
      <c r="F14" s="14">
        <f t="shared" si="0"/>
        <v>0.7</v>
      </c>
      <c r="G14" s="19">
        <v>44</v>
      </c>
      <c r="H14" s="14">
        <f t="shared" si="1"/>
        <v>0.88</v>
      </c>
      <c r="I14" s="19">
        <v>29</v>
      </c>
      <c r="J14" s="14">
        <f t="shared" si="2"/>
        <v>0.57999999999999996</v>
      </c>
      <c r="K14" s="15">
        <f>AVERAGE(E14,G14,I14)</f>
        <v>36</v>
      </c>
      <c r="L14" s="14">
        <f t="shared" si="3"/>
        <v>0.72</v>
      </c>
      <c r="M14" s="16"/>
    </row>
    <row r="15" spans="1:13" ht="23" x14ac:dyDescent="0.5">
      <c r="A15" s="1">
        <v>12</v>
      </c>
      <c r="C15" s="17" t="s">
        <v>20</v>
      </c>
      <c r="D15" s="18">
        <v>30</v>
      </c>
      <c r="E15" s="19">
        <v>26</v>
      </c>
      <c r="F15" s="14">
        <f t="shared" si="0"/>
        <v>0.8666666666666667</v>
      </c>
      <c r="G15" s="19">
        <v>22</v>
      </c>
      <c r="H15" s="14">
        <f t="shared" si="1"/>
        <v>0.73333333333333328</v>
      </c>
      <c r="I15" s="19">
        <v>29</v>
      </c>
      <c r="J15" s="14">
        <f t="shared" si="2"/>
        <v>0.96666666666666667</v>
      </c>
      <c r="K15" s="15">
        <f>AVERAGE(E15,G15,I15)</f>
        <v>25.666666666666668</v>
      </c>
      <c r="L15" s="14">
        <f t="shared" si="3"/>
        <v>0.85555555555555562</v>
      </c>
      <c r="M15" s="16"/>
    </row>
    <row r="16" spans="1:13" ht="23" x14ac:dyDescent="0.5">
      <c r="A16" s="1">
        <v>13</v>
      </c>
      <c r="C16" s="11" t="s">
        <v>21</v>
      </c>
      <c r="D16" s="18">
        <f>SUM(D13:D15)</f>
        <v>120</v>
      </c>
      <c r="E16" s="18">
        <f>SUM(E13:E15)</f>
        <v>97</v>
      </c>
      <c r="F16" s="14">
        <f t="shared" si="0"/>
        <v>0.80833333333333335</v>
      </c>
      <c r="G16" s="18">
        <f>SUM(G13:G15)</f>
        <v>99</v>
      </c>
      <c r="H16" s="14">
        <f t="shared" si="1"/>
        <v>0.82499999999999996</v>
      </c>
      <c r="I16" s="18">
        <f>SUM(I13:I15)</f>
        <v>80</v>
      </c>
      <c r="J16" s="14">
        <f t="shared" si="2"/>
        <v>0.66666666666666663</v>
      </c>
      <c r="K16" s="15">
        <f>AVERAGE(E16,G16,I16)</f>
        <v>92</v>
      </c>
      <c r="L16" s="14">
        <f t="shared" si="3"/>
        <v>0.76666666666666672</v>
      </c>
      <c r="M16" s="16"/>
    </row>
    <row r="17" spans="1:13" ht="23" x14ac:dyDescent="0.5">
      <c r="A17" s="1">
        <v>14</v>
      </c>
      <c r="C17" s="11" t="s">
        <v>0</v>
      </c>
      <c r="D17" s="18">
        <f>D4+D8+D12+D16</f>
        <v>620</v>
      </c>
      <c r="E17" s="18">
        <f>E4+E8+E12+E16</f>
        <v>489</v>
      </c>
      <c r="F17" s="14">
        <f t="shared" si="0"/>
        <v>0.78870967741935483</v>
      </c>
      <c r="G17" s="18">
        <f>G4+G8+G12+G16</f>
        <v>474</v>
      </c>
      <c r="H17" s="14">
        <f t="shared" si="1"/>
        <v>0.76451612903225807</v>
      </c>
      <c r="I17" s="18">
        <f>I4+I8+I12+I16</f>
        <v>483</v>
      </c>
      <c r="J17" s="14">
        <f t="shared" si="2"/>
        <v>0.77903225806451615</v>
      </c>
      <c r="K17" s="15">
        <f>AVERAGE(E17,G17,I17)</f>
        <v>482</v>
      </c>
      <c r="L17" s="14">
        <f t="shared" si="3"/>
        <v>0.77741935483870972</v>
      </c>
      <c r="M17" s="16"/>
    </row>
    <row r="18" spans="1:13" ht="12" customHeight="1" thickBot="1" x14ac:dyDescent="0.55000000000000004">
      <c r="C18" s="20"/>
      <c r="D18" s="21"/>
      <c r="E18" s="22"/>
      <c r="F18" s="23"/>
      <c r="G18" s="22"/>
      <c r="H18" s="23"/>
      <c r="I18" s="22"/>
      <c r="J18" s="23"/>
      <c r="K18" s="24"/>
      <c r="L18" s="23"/>
      <c r="M18" s="25"/>
    </row>
    <row r="19" spans="1:13" ht="23" x14ac:dyDescent="0.5">
      <c r="C19" s="26"/>
      <c r="D19" s="26"/>
    </row>
    <row r="20" spans="1:13" ht="23" x14ac:dyDescent="0.5">
      <c r="C20" s="26"/>
      <c r="D20" s="26"/>
    </row>
    <row r="21" spans="1:13" ht="23" x14ac:dyDescent="0.5">
      <c r="C21" s="26"/>
      <c r="D21" s="26"/>
    </row>
    <row r="22" spans="1:13" ht="23" x14ac:dyDescent="0.5">
      <c r="C22" s="26"/>
      <c r="D22" s="26"/>
    </row>
    <row r="23" spans="1:13" ht="23" x14ac:dyDescent="0.5">
      <c r="C23" s="26"/>
      <c r="D23" s="26"/>
    </row>
    <row r="24" spans="1:13" ht="23" x14ac:dyDescent="0.5">
      <c r="C24" s="26"/>
      <c r="D24" s="26"/>
    </row>
    <row r="25" spans="1:13" ht="23" x14ac:dyDescent="0.5">
      <c r="C25" s="26"/>
      <c r="D25" s="26"/>
    </row>
    <row r="26" spans="1:13" ht="23" x14ac:dyDescent="0.5">
      <c r="C26" s="26"/>
      <c r="D26" s="26"/>
    </row>
    <row r="35" spans="16:16" x14ac:dyDescent="0.45">
      <c r="P35" s="27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horizontalDpi="300" verticalDpi="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Jansens Jan</vt:lpstr>
      <vt:lpstr>Grafiek1</vt:lpstr>
      <vt:lpstr>Grafiek2</vt:lpstr>
      <vt:lpstr>'Jansens Jan'!Jansens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PC-Update</dc:creator>
  <cp:lastModifiedBy>jos</cp:lastModifiedBy>
  <dcterms:created xsi:type="dcterms:W3CDTF">2009-03-08T09:35:05Z</dcterms:created>
  <dcterms:modified xsi:type="dcterms:W3CDTF">2014-04-08T08:38:05Z</dcterms:modified>
</cp:coreProperties>
</file>